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511"/>
  <workbookPr hidePivotFieldList="1"/>
  <mc:AlternateContent xmlns:mc="http://schemas.openxmlformats.org/markup-compatibility/2006">
    <mc:Choice Requires="x15">
      <x15ac:absPath xmlns:x15ac="http://schemas.microsoft.com/office/spreadsheetml/2010/11/ac" url="https://bcti-my.sharepoint.com/personal/bsmedley_bcti_com/Documents/Documents/Office/Office 2016/Power Query/Power Query - Level 2/Power Query - Level 2 - Class Files/M15 - Transposing and Unpivoting Complex Data/"/>
    </mc:Choice>
  </mc:AlternateContent>
  <xr:revisionPtr revIDLastSave="0" documentId="8_{8E7ACBE0-9A6E-43F6-B5D2-EA03D90A2DDB}" xr6:coauthVersionLast="47" xr6:coauthVersionMax="47" xr10:uidLastSave="{00000000-0000-0000-0000-000000000000}"/>
  <bookViews>
    <workbookView xWindow="-108" yWindow="-108" windowWidth="41496" windowHeight="16896" xr2:uid="{00000000-000D-0000-FFFF-FFFF00000000}"/>
  </bookViews>
  <sheets>
    <sheet name="Statement" sheetId="2" r:id="rId1"/>
    <sheet name="Pivoted" sheetId="1" r:id="rId2"/>
  </sheets>
  <externalReferences>
    <externalReference r:id="rId3"/>
  </externalReferences>
  <definedNames>
    <definedName name="DynamicRange">OFFSET([1]DynamicRange!$A$5,0,0,COUNTA([1]DynamicRange!$A:$A),6)</definedName>
    <definedName name="ExternalData_1" localSheetId="0" hidden="1">Statement!$A$1:$E$37</definedName>
    <definedName name="Statement">Pivoted!$A$8:$H$21</definedName>
  </definedNames>
  <calcPr calcId="191029"/>
  <pivotCaches>
    <pivotCache cacheId="5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D14" i="1"/>
  <c r="E14" i="1"/>
  <c r="F14" i="1"/>
  <c r="G14" i="1"/>
  <c r="H1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C5AF26A-561F-42EE-A0CB-0D7A2285079A}" keepAlive="1" name="Query - Statement" description="Connection to the 'Statement' query in the workbook." type="5" refreshedVersion="8" background="1" saveData="1">
    <dbPr connection="Provider=Microsoft.Mashup.OleDb.1;Data Source=$Workbook$;Location=Statement;Extended Properties=&quot;&quot;" command="SELECT * FROM [Statement]"/>
  </connection>
</connections>
</file>

<file path=xl/sharedStrings.xml><?xml version="1.0" encoding="utf-8"?>
<sst xmlns="http://schemas.openxmlformats.org/spreadsheetml/2006/main" count="191" uniqueCount="27">
  <si>
    <t>May</t>
  </si>
  <si>
    <t>Actual</t>
  </si>
  <si>
    <t>Budget</t>
  </si>
  <si>
    <t>Variance ($)</t>
  </si>
  <si>
    <t>Revenues</t>
  </si>
  <si>
    <t>Alcoholic Beverages</t>
  </si>
  <si>
    <t>Food &amp; Non-Alc Beverages</t>
  </si>
  <si>
    <t>Incidental Revenue</t>
  </si>
  <si>
    <t>Expenses</t>
  </si>
  <si>
    <t>Cost of Sales</t>
  </si>
  <si>
    <t>Labour &amp; Benefits</t>
  </si>
  <si>
    <t>Other Operational</t>
  </si>
  <si>
    <t>Total Revenues</t>
  </si>
  <si>
    <t>Total Expenses</t>
  </si>
  <si>
    <t>Net Income (Loss)</t>
  </si>
  <si>
    <t>April</t>
  </si>
  <si>
    <t>Class</t>
  </si>
  <si>
    <t>Account</t>
  </si>
  <si>
    <t>Month</t>
  </si>
  <si>
    <t>Measure</t>
  </si>
  <si>
    <t>Amount</t>
  </si>
  <si>
    <t>Grand Total</t>
  </si>
  <si>
    <t>April Total</t>
  </si>
  <si>
    <t>May Total</t>
  </si>
  <si>
    <t>Sum of Amount</t>
  </si>
  <si>
    <t>Expenses Total</t>
  </si>
  <si>
    <t>Revenues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</si>
</sst>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6" formatCode="&quot;$&quot;#,##0.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43" fontId="0" fillId="0" borderId="1" xfId="1" applyFont="1" applyBorder="1"/>
    <xf numFmtId="43" fontId="0" fillId="0" borderId="2" xfId="1" applyFont="1" applyBorder="1"/>
    <xf numFmtId="0" fontId="0" fillId="0" borderId="3" xfId="0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0" fillId="0" borderId="6" xfId="0" applyBorder="1"/>
    <xf numFmtId="43" fontId="0" fillId="0" borderId="6" xfId="1" applyFont="1" applyBorder="1"/>
    <xf numFmtId="43" fontId="0" fillId="0" borderId="0" xfId="1" applyFont="1" applyBorder="1"/>
    <xf numFmtId="43" fontId="0" fillId="0" borderId="3" xfId="1" applyFont="1" applyBorder="1"/>
    <xf numFmtId="43" fontId="0" fillId="0" borderId="5" xfId="1" applyFont="1" applyBorder="1"/>
    <xf numFmtId="0" fontId="0" fillId="0" borderId="7" xfId="0" applyBorder="1"/>
    <xf numFmtId="43" fontId="0" fillId="0" borderId="7" xfId="1" applyFont="1" applyBorder="1"/>
    <xf numFmtId="43" fontId="0" fillId="0" borderId="4" xfId="1" applyFont="1" applyBorder="1"/>
    <xf numFmtId="43" fontId="0" fillId="0" borderId="8" xfId="1" applyFont="1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NumberFormat="1"/>
    <xf numFmtId="166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" fontId="0" fillId="0" borderId="0" xfId="0" applyNumberFormat="1"/>
  </cellXfs>
  <cellStyles count="2">
    <cellStyle name="Comma" xfId="1" builtinId="3"/>
    <cellStyle name="Normal" xfId="0" builtinId="0"/>
  </cellStyles>
  <dxfs count="5">
    <dxf>
      <numFmt numFmtId="166" formatCode="&quot;$&quot;#,##0.0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qTraining\Workshop\Example%20Files\Import%20basic%20data\Talking%20to%20Excel%20-%20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able"/>
      <sheetName val="NamedRange"/>
      <sheetName val="DynamicRange"/>
      <sheetName val="FromCSV"/>
      <sheetName val="FromTable"/>
      <sheetName val="FromNamedRange"/>
      <sheetName val="FromDynamicRange"/>
    </sheetNames>
    <sheetDataSet>
      <sheetData sheetId="0"/>
      <sheetData sheetId="1"/>
      <sheetData sheetId="2"/>
      <sheetData sheetId="3">
        <row r="1">
          <cell r="A1" t="str">
            <v>Fred's Pet Store</v>
          </cell>
        </row>
        <row r="2">
          <cell r="A2" t="str">
            <v>Sales Listing For Month of:</v>
          </cell>
        </row>
        <row r="3">
          <cell r="A3">
            <v>41820</v>
          </cell>
        </row>
        <row r="5">
          <cell r="A5" t="str">
            <v>Date</v>
          </cell>
        </row>
        <row r="6">
          <cell r="A6">
            <v>41816</v>
          </cell>
        </row>
        <row r="7">
          <cell r="A7">
            <v>41816</v>
          </cell>
        </row>
        <row r="8">
          <cell r="A8">
            <v>41810</v>
          </cell>
        </row>
        <row r="9">
          <cell r="A9">
            <v>41811</v>
          </cell>
        </row>
        <row r="10">
          <cell r="A10">
            <v>41818</v>
          </cell>
        </row>
        <row r="11">
          <cell r="A11">
            <v>41804</v>
          </cell>
        </row>
        <row r="12">
          <cell r="A12">
            <v>41792</v>
          </cell>
        </row>
        <row r="13">
          <cell r="A13">
            <v>41813</v>
          </cell>
        </row>
        <row r="14">
          <cell r="A14">
            <v>41799</v>
          </cell>
        </row>
        <row r="15">
          <cell r="A15">
            <v>41802</v>
          </cell>
        </row>
        <row r="16">
          <cell r="A16">
            <v>41792</v>
          </cell>
        </row>
        <row r="17">
          <cell r="A17">
            <v>41791</v>
          </cell>
        </row>
        <row r="18">
          <cell r="A18">
            <v>41814</v>
          </cell>
        </row>
        <row r="19">
          <cell r="A19">
            <v>41795</v>
          </cell>
        </row>
        <row r="20">
          <cell r="A20">
            <v>41801</v>
          </cell>
        </row>
        <row r="21">
          <cell r="A21">
            <v>41815</v>
          </cell>
        </row>
        <row r="22">
          <cell r="A22">
            <v>41795</v>
          </cell>
        </row>
        <row r="23">
          <cell r="A23">
            <v>41815</v>
          </cell>
        </row>
        <row r="24">
          <cell r="A24">
            <v>41791</v>
          </cell>
        </row>
        <row r="25">
          <cell r="A25">
            <v>41817</v>
          </cell>
        </row>
        <row r="26">
          <cell r="A26">
            <v>41815</v>
          </cell>
        </row>
        <row r="27">
          <cell r="A27">
            <v>41814</v>
          </cell>
        </row>
        <row r="28">
          <cell r="A28">
            <v>41795</v>
          </cell>
        </row>
        <row r="29">
          <cell r="A29">
            <v>41815</v>
          </cell>
        </row>
        <row r="30">
          <cell r="A30">
            <v>41820</v>
          </cell>
        </row>
        <row r="31">
          <cell r="A31">
            <v>41800</v>
          </cell>
        </row>
        <row r="32">
          <cell r="A32">
            <v>41806</v>
          </cell>
        </row>
        <row r="33">
          <cell r="A33">
            <v>41795</v>
          </cell>
        </row>
        <row r="34">
          <cell r="A34">
            <v>41799</v>
          </cell>
        </row>
        <row r="35">
          <cell r="A35">
            <v>41808</v>
          </cell>
        </row>
        <row r="36">
          <cell r="A36">
            <v>41820</v>
          </cell>
        </row>
        <row r="37">
          <cell r="A37">
            <v>41805</v>
          </cell>
        </row>
        <row r="38">
          <cell r="A38">
            <v>41797</v>
          </cell>
        </row>
        <row r="39">
          <cell r="A39">
            <v>41808</v>
          </cell>
        </row>
        <row r="40">
          <cell r="A40">
            <v>41820</v>
          </cell>
        </row>
        <row r="41">
          <cell r="A41">
            <v>41815</v>
          </cell>
        </row>
        <row r="42">
          <cell r="A42">
            <v>41809</v>
          </cell>
        </row>
      </sheetData>
      <sheetData sheetId="4"/>
      <sheetData sheetId="5"/>
      <sheetData sheetId="6"/>
      <sheetData sheetId="7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ryon Smedley" refreshedDate="44760.393271412038" createdVersion="8" refreshedVersion="8" minRefreshableVersion="3" recordCount="36" xr:uid="{105BAB1F-081F-42C1-9181-8F9E5328F49D}">
  <cacheSource type="worksheet">
    <worksheetSource name="Statement_2"/>
  </cacheSource>
  <cacheFields count="5">
    <cacheField name="Class" numFmtId="0">
      <sharedItems count="2">
        <s v="Revenues"/>
        <s v="Expenses"/>
      </sharedItems>
    </cacheField>
    <cacheField name="Account" numFmtId="0">
      <sharedItems count="6">
        <s v="Alcoholic Beverages"/>
        <s v="Food &amp; Non-Alc Beverages"/>
        <s v="Incidental Revenue"/>
        <s v="Cost of Sales"/>
        <s v="Labour &amp; Benefits"/>
        <s v="Other Operational"/>
      </sharedItems>
    </cacheField>
    <cacheField name="Month" numFmtId="0">
      <sharedItems count="2">
        <s v="April"/>
        <s v="May"/>
      </sharedItems>
    </cacheField>
    <cacheField name="Measure" numFmtId="0">
      <sharedItems count="3">
        <s v="Actual"/>
        <s v="Budget"/>
        <s v="Variance ($)"/>
      </sharedItems>
    </cacheField>
    <cacheField name="Amount" numFmtId="166">
      <sharedItems containsSemiMixedTypes="0" containsString="0" containsNumber="1" minValue="-20117.98" maxValue="711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">
  <r>
    <x v="0"/>
    <x v="0"/>
    <x v="0"/>
    <x v="0"/>
    <n v="15747.28"/>
  </r>
  <r>
    <x v="0"/>
    <x v="0"/>
    <x v="0"/>
    <x v="1"/>
    <n v="25012"/>
  </r>
  <r>
    <x v="0"/>
    <x v="0"/>
    <x v="0"/>
    <x v="2"/>
    <n v="-9264.7199999999993"/>
  </r>
  <r>
    <x v="0"/>
    <x v="0"/>
    <x v="1"/>
    <x v="0"/>
    <n v="22133.53"/>
  </r>
  <r>
    <x v="0"/>
    <x v="0"/>
    <x v="1"/>
    <x v="1"/>
    <n v="41881"/>
  </r>
  <r>
    <x v="0"/>
    <x v="0"/>
    <x v="1"/>
    <x v="2"/>
    <n v="-19747.47"/>
  </r>
  <r>
    <x v="0"/>
    <x v="1"/>
    <x v="0"/>
    <x v="0"/>
    <n v="34523.71"/>
  </r>
  <r>
    <x v="0"/>
    <x v="1"/>
    <x v="0"/>
    <x v="1"/>
    <n v="44740"/>
  </r>
  <r>
    <x v="0"/>
    <x v="1"/>
    <x v="0"/>
    <x v="2"/>
    <n v="-10216.290000000001"/>
  </r>
  <r>
    <x v="0"/>
    <x v="1"/>
    <x v="1"/>
    <x v="0"/>
    <n v="51007.02"/>
  </r>
  <r>
    <x v="0"/>
    <x v="1"/>
    <x v="1"/>
    <x v="1"/>
    <n v="71125"/>
  </r>
  <r>
    <x v="0"/>
    <x v="1"/>
    <x v="1"/>
    <x v="2"/>
    <n v="-20117.98"/>
  </r>
  <r>
    <x v="0"/>
    <x v="2"/>
    <x v="0"/>
    <x v="0"/>
    <n v="237.79"/>
  </r>
  <r>
    <x v="0"/>
    <x v="2"/>
    <x v="0"/>
    <x v="1"/>
    <n v="3867"/>
  </r>
  <r>
    <x v="0"/>
    <x v="2"/>
    <x v="0"/>
    <x v="2"/>
    <n v="-3629.21"/>
  </r>
  <r>
    <x v="0"/>
    <x v="2"/>
    <x v="1"/>
    <x v="0"/>
    <n v="186.59"/>
  </r>
  <r>
    <x v="0"/>
    <x v="2"/>
    <x v="1"/>
    <x v="1"/>
    <n v="4334"/>
  </r>
  <r>
    <x v="0"/>
    <x v="2"/>
    <x v="1"/>
    <x v="2"/>
    <n v="-4147.41"/>
  </r>
  <r>
    <x v="1"/>
    <x v="3"/>
    <x v="0"/>
    <x v="0"/>
    <n v="21977.81"/>
  </r>
  <r>
    <x v="1"/>
    <x v="3"/>
    <x v="0"/>
    <x v="1"/>
    <n v="24296"/>
  </r>
  <r>
    <x v="1"/>
    <x v="3"/>
    <x v="0"/>
    <x v="2"/>
    <n v="2318.19"/>
  </r>
  <r>
    <x v="1"/>
    <x v="3"/>
    <x v="1"/>
    <x v="0"/>
    <n v="23442.63"/>
  </r>
  <r>
    <x v="1"/>
    <x v="3"/>
    <x v="1"/>
    <x v="1"/>
    <n v="40284"/>
  </r>
  <r>
    <x v="1"/>
    <x v="3"/>
    <x v="1"/>
    <x v="2"/>
    <n v="16841.37"/>
  </r>
  <r>
    <x v="1"/>
    <x v="4"/>
    <x v="0"/>
    <x v="0"/>
    <n v="35166.6"/>
  </r>
  <r>
    <x v="1"/>
    <x v="4"/>
    <x v="0"/>
    <x v="1"/>
    <n v="45327.25"/>
  </r>
  <r>
    <x v="1"/>
    <x v="4"/>
    <x v="0"/>
    <x v="2"/>
    <n v="10160.65"/>
  </r>
  <r>
    <x v="1"/>
    <x v="4"/>
    <x v="1"/>
    <x v="0"/>
    <n v="34266.400000000001"/>
  </r>
  <r>
    <x v="1"/>
    <x v="4"/>
    <x v="1"/>
    <x v="1"/>
    <n v="52415.5"/>
  </r>
  <r>
    <x v="1"/>
    <x v="4"/>
    <x v="1"/>
    <x v="2"/>
    <n v="18149.099999999999"/>
  </r>
  <r>
    <x v="1"/>
    <x v="5"/>
    <x v="0"/>
    <x v="0"/>
    <n v="10830.99"/>
  </r>
  <r>
    <x v="1"/>
    <x v="5"/>
    <x v="0"/>
    <x v="1"/>
    <n v="13210"/>
  </r>
  <r>
    <x v="1"/>
    <x v="5"/>
    <x v="0"/>
    <x v="2"/>
    <n v="2379.0100000000002"/>
  </r>
  <r>
    <x v="1"/>
    <x v="5"/>
    <x v="1"/>
    <x v="0"/>
    <n v="9078.01"/>
  </r>
  <r>
    <x v="1"/>
    <x v="5"/>
    <x v="1"/>
    <x v="1"/>
    <n v="14447"/>
  </r>
  <r>
    <x v="1"/>
    <x v="5"/>
    <x v="1"/>
    <x v="2"/>
    <n v="5368.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936DE15-55F4-4B82-A5AF-385DFA9EA8CF}" name="PivotTable1" cacheId="5" applyNumberFormats="0" applyBorderFormats="0" applyFontFormats="0" applyPatternFormats="0" applyAlignmentFormats="0" applyWidthHeightFormats="1" dataCaption="Values" updatedVersion="8" minRefreshableVersion="3" showDrill="0" useAutoFormatting="1" itemPrintTitles="1" createdVersion="8" indent="0" showHeaders="0" outline="1" outlineData="1" multipleFieldFilters="0">
  <location ref="G1:P16" firstHeaderRow="1" firstDataRow="3" firstDataCol="1"/>
  <pivotFields count="5">
    <pivotField axis="axisRow" subtotalTop="0" showAll="0" insertBlankRow="1">
      <items count="3">
        <item x="0"/>
        <item x="1"/>
        <item t="default"/>
      </items>
    </pivotField>
    <pivotField axis="axisRow" subtotalTop="0" showAll="0" insertBlankRow="1">
      <items count="7">
        <item x="0"/>
        <item x="3"/>
        <item x="1"/>
        <item x="2"/>
        <item x="4"/>
        <item x="5"/>
        <item t="default"/>
      </items>
    </pivotField>
    <pivotField axis="axisCol" subtotalTop="0" showAll="0" insertBlankRow="1">
      <items count="3">
        <item x="0"/>
        <item x="1"/>
        <item t="default"/>
      </items>
    </pivotField>
    <pivotField axis="axisCol" subtotalTop="0" showAll="0" insertBlankRow="1">
      <items count="4">
        <item x="0"/>
        <item x="1"/>
        <item x="2"/>
        <item t="default"/>
      </items>
    </pivotField>
    <pivotField dataField="1" numFmtId="166" subtotalTop="0" showAll="0" insertBlankRow="1"/>
  </pivotFields>
  <rowFields count="2">
    <field x="0"/>
    <field x="1"/>
  </rowFields>
  <rowItems count="13">
    <i>
      <x/>
    </i>
    <i r="1">
      <x/>
    </i>
    <i r="1">
      <x v="2"/>
    </i>
    <i r="1">
      <x v="3"/>
    </i>
    <i t="default">
      <x/>
    </i>
    <i t="blank">
      <x/>
    </i>
    <i>
      <x v="1"/>
    </i>
    <i r="1">
      <x v="1"/>
    </i>
    <i r="1">
      <x v="4"/>
    </i>
    <i r="1">
      <x v="5"/>
    </i>
    <i t="default">
      <x v="1"/>
    </i>
    <i t="blank">
      <x v="1"/>
    </i>
    <i t="grand">
      <x/>
    </i>
  </rowItems>
  <colFields count="2">
    <field x="2"/>
    <field x="3"/>
  </colFields>
  <colItems count="9">
    <i>
      <x/>
      <x/>
    </i>
    <i r="1">
      <x v="1"/>
    </i>
    <i r="1">
      <x v="2"/>
    </i>
    <i t="default">
      <x/>
    </i>
    <i>
      <x v="1"/>
      <x/>
    </i>
    <i r="1">
      <x v="1"/>
    </i>
    <i r="1">
      <x v="2"/>
    </i>
    <i t="default">
      <x v="1"/>
    </i>
    <i t="grand">
      <x/>
    </i>
  </colItems>
  <dataFields count="1">
    <dataField name="Sum of Amount" fld="4" baseField="0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 InsertBlankRowDefault="1"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41085B2C-67AB-4CC5-8449-AAB567B97226}" autoFormatId="16" applyNumberFormats="0" applyBorderFormats="0" applyFontFormats="0" applyPatternFormats="0" applyAlignmentFormats="0" applyWidthHeightFormats="0">
  <queryTableRefresh nextId="6">
    <queryTableFields count="5">
      <queryTableField id="1" name="Class" tableColumnId="1"/>
      <queryTableField id="2" name="Account" tableColumnId="2"/>
      <queryTableField id="3" name="Month" tableColumnId="3"/>
      <queryTableField id="4" name="Measure" tableColumnId="4"/>
      <queryTableField id="5" name="Amount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91AC520-FB10-406D-AB79-75C614F2D8BB}" name="Statement_2" displayName="Statement_2" ref="A1:E37" tableType="queryTable" totalsRowShown="0">
  <autoFilter ref="A1:E37" xr:uid="{391AC520-FB10-406D-AB79-75C614F2D8BB}"/>
  <tableColumns count="5">
    <tableColumn id="1" xr3:uid="{68B02E3D-79A8-4E04-B3D3-FE846B31669E}" uniqueName="1" name="Class" queryTableFieldId="1" dataDxfId="4"/>
    <tableColumn id="2" xr3:uid="{B5791490-0238-436F-995C-9161FD96FF3A}" uniqueName="2" name="Account" queryTableFieldId="2" dataDxfId="3"/>
    <tableColumn id="3" xr3:uid="{B01B1DB7-5BC0-4FB8-B259-B88B951330A6}" uniqueName="3" name="Month" queryTableFieldId="3" dataDxfId="2"/>
    <tableColumn id="4" xr3:uid="{5D295D90-D3A2-4F63-8ECB-8E3685E96392}" uniqueName="4" name="Measure" queryTableFieldId="4" dataDxfId="1"/>
    <tableColumn id="5" xr3:uid="{4665C852-B126-4AD5-89E4-2214288241AB}" uniqueName="5" name="Amount" queryTableFieldId="5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3C966-4012-4523-B2E3-C7C7AC3F268E}">
  <dimension ref="A1:P37"/>
  <sheetViews>
    <sheetView showGridLines="0" tabSelected="1" zoomScaleNormal="100" workbookViewId="0"/>
  </sheetViews>
  <sheetFormatPr defaultRowHeight="14.4" x14ac:dyDescent="0.3"/>
  <cols>
    <col min="1" max="1" width="8.77734375" bestFit="1" customWidth="1"/>
    <col min="2" max="2" width="23" bestFit="1" customWidth="1"/>
    <col min="3" max="3" width="9" bestFit="1" customWidth="1"/>
    <col min="4" max="5" width="10.6640625" bestFit="1" customWidth="1"/>
    <col min="7" max="7" width="24.33203125" bestFit="1" customWidth="1"/>
    <col min="8" max="9" width="10.109375" bestFit="1" customWidth="1"/>
    <col min="10" max="10" width="11.109375" bestFit="1" customWidth="1"/>
    <col min="11" max="13" width="10.109375" bestFit="1" customWidth="1"/>
    <col min="14" max="14" width="11.109375" bestFit="1" customWidth="1"/>
    <col min="15" max="15" width="10.109375" bestFit="1" customWidth="1"/>
    <col min="16" max="16" width="10.77734375" bestFit="1" customWidth="1"/>
  </cols>
  <sheetData>
    <row r="1" spans="1:16" x14ac:dyDescent="0.3">
      <c r="A1" t="s">
        <v>16</v>
      </c>
      <c r="B1" t="s">
        <v>17</v>
      </c>
      <c r="C1" t="s">
        <v>18</v>
      </c>
      <c r="D1" t="s">
        <v>19</v>
      </c>
      <c r="E1" t="s">
        <v>20</v>
      </c>
      <c r="G1" s="20" t="s">
        <v>24</v>
      </c>
    </row>
    <row r="2" spans="1:16" x14ac:dyDescent="0.3">
      <c r="A2" s="18" t="s">
        <v>4</v>
      </c>
      <c r="B2" s="18" t="s">
        <v>5</v>
      </c>
      <c r="C2" s="18" t="s">
        <v>15</v>
      </c>
      <c r="D2" s="18" t="s">
        <v>1</v>
      </c>
      <c r="E2" s="19">
        <v>15747.28</v>
      </c>
      <c r="H2" t="s">
        <v>15</v>
      </c>
      <c r="K2" t="s">
        <v>22</v>
      </c>
      <c r="L2" t="s">
        <v>0</v>
      </c>
      <c r="O2" t="s">
        <v>23</v>
      </c>
      <c r="P2" t="s">
        <v>21</v>
      </c>
    </row>
    <row r="3" spans="1:16" x14ac:dyDescent="0.3">
      <c r="A3" s="18" t="s">
        <v>4</v>
      </c>
      <c r="B3" s="18" t="s">
        <v>5</v>
      </c>
      <c r="C3" s="18" t="s">
        <v>15</v>
      </c>
      <c r="D3" s="18" t="s">
        <v>2</v>
      </c>
      <c r="E3" s="19">
        <v>25012</v>
      </c>
      <c r="H3" t="s">
        <v>1</v>
      </c>
      <c r="I3" t="s">
        <v>2</v>
      </c>
      <c r="J3" t="s">
        <v>3</v>
      </c>
      <c r="L3" t="s">
        <v>1</v>
      </c>
      <c r="M3" t="s">
        <v>2</v>
      </c>
      <c r="N3" t="s">
        <v>3</v>
      </c>
    </row>
    <row r="4" spans="1:16" x14ac:dyDescent="0.3">
      <c r="A4" s="18" t="s">
        <v>4</v>
      </c>
      <c r="B4" s="18" t="s">
        <v>5</v>
      </c>
      <c r="C4" s="18" t="s">
        <v>15</v>
      </c>
      <c r="D4" s="18" t="s">
        <v>3</v>
      </c>
      <c r="E4" s="19">
        <v>-9264.7199999999993</v>
      </c>
      <c r="G4" s="21" t="s">
        <v>4</v>
      </c>
      <c r="H4" s="23"/>
      <c r="I4" s="23"/>
      <c r="J4" s="23"/>
      <c r="K4" s="23"/>
      <c r="L4" s="23"/>
      <c r="M4" s="23"/>
      <c r="N4" s="23"/>
      <c r="O4" s="23"/>
      <c r="P4" s="23"/>
    </row>
    <row r="5" spans="1:16" x14ac:dyDescent="0.3">
      <c r="A5" s="18" t="s">
        <v>4</v>
      </c>
      <c r="B5" s="18" t="s">
        <v>5</v>
      </c>
      <c r="C5" s="18" t="s">
        <v>0</v>
      </c>
      <c r="D5" s="18" t="s">
        <v>1</v>
      </c>
      <c r="E5" s="19">
        <v>22133.53</v>
      </c>
      <c r="G5" s="22" t="s">
        <v>5</v>
      </c>
      <c r="H5" s="23">
        <v>15747.28</v>
      </c>
      <c r="I5" s="23">
        <v>25012</v>
      </c>
      <c r="J5" s="23">
        <v>-9264.7199999999993</v>
      </c>
      <c r="K5" s="23">
        <v>31494.559999999998</v>
      </c>
      <c r="L5" s="23">
        <v>22133.53</v>
      </c>
      <c r="M5" s="23">
        <v>41881</v>
      </c>
      <c r="N5" s="23">
        <v>-19747.47</v>
      </c>
      <c r="O5" s="23">
        <v>44267.06</v>
      </c>
      <c r="P5" s="23">
        <v>75761.62</v>
      </c>
    </row>
    <row r="6" spans="1:16" x14ac:dyDescent="0.3">
      <c r="A6" s="18" t="s">
        <v>4</v>
      </c>
      <c r="B6" s="18" t="s">
        <v>5</v>
      </c>
      <c r="C6" s="18" t="s">
        <v>0</v>
      </c>
      <c r="D6" s="18" t="s">
        <v>2</v>
      </c>
      <c r="E6" s="19">
        <v>41881</v>
      </c>
      <c r="G6" s="22" t="s">
        <v>6</v>
      </c>
      <c r="H6" s="23">
        <v>34523.71</v>
      </c>
      <c r="I6" s="23">
        <v>44740</v>
      </c>
      <c r="J6" s="23">
        <v>-10216.290000000001</v>
      </c>
      <c r="K6" s="23">
        <v>69047.419999999984</v>
      </c>
      <c r="L6" s="23">
        <v>51007.02</v>
      </c>
      <c r="M6" s="23">
        <v>71125</v>
      </c>
      <c r="N6" s="23">
        <v>-20117.98</v>
      </c>
      <c r="O6" s="23">
        <v>102014.04</v>
      </c>
      <c r="P6" s="23">
        <v>171061.45999999996</v>
      </c>
    </row>
    <row r="7" spans="1:16" x14ac:dyDescent="0.3">
      <c r="A7" s="18" t="s">
        <v>4</v>
      </c>
      <c r="B7" s="18" t="s">
        <v>5</v>
      </c>
      <c r="C7" s="18" t="s">
        <v>0</v>
      </c>
      <c r="D7" s="18" t="s">
        <v>3</v>
      </c>
      <c r="E7" s="19">
        <v>-19747.47</v>
      </c>
      <c r="G7" s="22" t="s">
        <v>7</v>
      </c>
      <c r="H7" s="23">
        <v>237.79</v>
      </c>
      <c r="I7" s="23">
        <v>3867</v>
      </c>
      <c r="J7" s="23">
        <v>-3629.21</v>
      </c>
      <c r="K7" s="23">
        <v>475.57999999999993</v>
      </c>
      <c r="L7" s="23">
        <v>186.59</v>
      </c>
      <c r="M7" s="23">
        <v>4334</v>
      </c>
      <c r="N7" s="23">
        <v>-4147.41</v>
      </c>
      <c r="O7" s="23">
        <v>373.18000000000029</v>
      </c>
      <c r="P7" s="23">
        <v>848.76000000000022</v>
      </c>
    </row>
    <row r="8" spans="1:16" x14ac:dyDescent="0.3">
      <c r="A8" s="18" t="s">
        <v>4</v>
      </c>
      <c r="B8" s="18" t="s">
        <v>6</v>
      </c>
      <c r="C8" s="18" t="s">
        <v>15</v>
      </c>
      <c r="D8" s="18" t="s">
        <v>1</v>
      </c>
      <c r="E8" s="19">
        <v>34523.71</v>
      </c>
      <c r="G8" s="21" t="s">
        <v>26</v>
      </c>
      <c r="H8" s="23">
        <v>50508.78</v>
      </c>
      <c r="I8" s="23">
        <v>73619</v>
      </c>
      <c r="J8" s="23">
        <v>-23110.22</v>
      </c>
      <c r="K8" s="23">
        <v>101017.55999999998</v>
      </c>
      <c r="L8" s="23">
        <v>73327.139999999985</v>
      </c>
      <c r="M8" s="23">
        <v>117340</v>
      </c>
      <c r="N8" s="23">
        <v>-44012.86</v>
      </c>
      <c r="O8" s="23">
        <v>146654.27999999997</v>
      </c>
      <c r="P8" s="23">
        <v>247671.83999999997</v>
      </c>
    </row>
    <row r="9" spans="1:16" x14ac:dyDescent="0.3">
      <c r="A9" s="18" t="s">
        <v>4</v>
      </c>
      <c r="B9" s="18" t="s">
        <v>6</v>
      </c>
      <c r="C9" s="18" t="s">
        <v>15</v>
      </c>
      <c r="D9" s="18" t="s">
        <v>2</v>
      </c>
      <c r="E9" s="19">
        <v>44740</v>
      </c>
      <c r="G9" s="21"/>
      <c r="H9" s="23"/>
      <c r="I9" s="23"/>
      <c r="J9" s="23"/>
      <c r="K9" s="23"/>
      <c r="L9" s="23"/>
      <c r="M9" s="23"/>
      <c r="N9" s="23"/>
      <c r="O9" s="23"/>
      <c r="P9" s="23"/>
    </row>
    <row r="10" spans="1:16" x14ac:dyDescent="0.3">
      <c r="A10" s="18" t="s">
        <v>4</v>
      </c>
      <c r="B10" s="18" t="s">
        <v>6</v>
      </c>
      <c r="C10" s="18" t="s">
        <v>15</v>
      </c>
      <c r="D10" s="18" t="s">
        <v>3</v>
      </c>
      <c r="E10" s="19">
        <v>-10216.290000000001</v>
      </c>
      <c r="G10" s="21" t="s">
        <v>8</v>
      </c>
      <c r="H10" s="23"/>
      <c r="I10" s="23"/>
      <c r="J10" s="23"/>
      <c r="K10" s="23"/>
      <c r="L10" s="23"/>
      <c r="M10" s="23"/>
      <c r="N10" s="23"/>
      <c r="O10" s="23"/>
      <c r="P10" s="23"/>
    </row>
    <row r="11" spans="1:16" x14ac:dyDescent="0.3">
      <c r="A11" s="18" t="s">
        <v>4</v>
      </c>
      <c r="B11" s="18" t="s">
        <v>6</v>
      </c>
      <c r="C11" s="18" t="s">
        <v>0</v>
      </c>
      <c r="D11" s="18" t="s">
        <v>1</v>
      </c>
      <c r="E11" s="19">
        <v>51007.02</v>
      </c>
      <c r="G11" s="22" t="s">
        <v>9</v>
      </c>
      <c r="H11" s="23">
        <v>21977.81</v>
      </c>
      <c r="I11" s="23">
        <v>24296</v>
      </c>
      <c r="J11" s="23">
        <v>2318.19</v>
      </c>
      <c r="K11" s="23">
        <v>48592</v>
      </c>
      <c r="L11" s="23">
        <v>23442.63</v>
      </c>
      <c r="M11" s="23">
        <v>40284</v>
      </c>
      <c r="N11" s="23">
        <v>16841.37</v>
      </c>
      <c r="O11" s="23">
        <v>80568</v>
      </c>
      <c r="P11" s="23">
        <v>129160</v>
      </c>
    </row>
    <row r="12" spans="1:16" x14ac:dyDescent="0.3">
      <c r="A12" s="18" t="s">
        <v>4</v>
      </c>
      <c r="B12" s="18" t="s">
        <v>6</v>
      </c>
      <c r="C12" s="18" t="s">
        <v>0</v>
      </c>
      <c r="D12" s="18" t="s">
        <v>2</v>
      </c>
      <c r="E12" s="19">
        <v>71125</v>
      </c>
      <c r="G12" s="22" t="s">
        <v>10</v>
      </c>
      <c r="H12" s="23">
        <v>35166.6</v>
      </c>
      <c r="I12" s="23">
        <v>45327.25</v>
      </c>
      <c r="J12" s="23">
        <v>10160.65</v>
      </c>
      <c r="K12" s="23">
        <v>90654.5</v>
      </c>
      <c r="L12" s="23">
        <v>34266.400000000001</v>
      </c>
      <c r="M12" s="23">
        <v>52415.5</v>
      </c>
      <c r="N12" s="23">
        <v>18149.099999999999</v>
      </c>
      <c r="O12" s="23">
        <v>104831</v>
      </c>
      <c r="P12" s="23">
        <v>195485.5</v>
      </c>
    </row>
    <row r="13" spans="1:16" x14ac:dyDescent="0.3">
      <c r="A13" s="18" t="s">
        <v>4</v>
      </c>
      <c r="B13" s="18" t="s">
        <v>6</v>
      </c>
      <c r="C13" s="18" t="s">
        <v>0</v>
      </c>
      <c r="D13" s="18" t="s">
        <v>3</v>
      </c>
      <c r="E13" s="19">
        <v>-20117.98</v>
      </c>
      <c r="G13" s="22" t="s">
        <v>11</v>
      </c>
      <c r="H13" s="23">
        <v>10830.99</v>
      </c>
      <c r="I13" s="23">
        <v>13210</v>
      </c>
      <c r="J13" s="23">
        <v>2379.0100000000002</v>
      </c>
      <c r="K13" s="23">
        <v>26420</v>
      </c>
      <c r="L13" s="23">
        <v>9078.01</v>
      </c>
      <c r="M13" s="23">
        <v>14447</v>
      </c>
      <c r="N13" s="23">
        <v>5368.99</v>
      </c>
      <c r="O13" s="23">
        <v>28894</v>
      </c>
      <c r="P13" s="23">
        <v>55314</v>
      </c>
    </row>
    <row r="14" spans="1:16" x14ac:dyDescent="0.3">
      <c r="A14" s="18" t="s">
        <v>4</v>
      </c>
      <c r="B14" s="18" t="s">
        <v>7</v>
      </c>
      <c r="C14" s="18" t="s">
        <v>15</v>
      </c>
      <c r="D14" s="18" t="s">
        <v>1</v>
      </c>
      <c r="E14" s="19">
        <v>237.79</v>
      </c>
      <c r="G14" s="21" t="s">
        <v>25</v>
      </c>
      <c r="H14" s="23">
        <v>67975.400000000009</v>
      </c>
      <c r="I14" s="23">
        <v>82833.25</v>
      </c>
      <c r="J14" s="23">
        <v>14857.85</v>
      </c>
      <c r="K14" s="23">
        <v>165666.5</v>
      </c>
      <c r="L14" s="23">
        <v>66787.039999999994</v>
      </c>
      <c r="M14" s="23">
        <v>107146.5</v>
      </c>
      <c r="N14" s="23">
        <v>40359.46</v>
      </c>
      <c r="O14" s="23">
        <v>214293</v>
      </c>
      <c r="P14" s="23">
        <v>379959.5</v>
      </c>
    </row>
    <row r="15" spans="1:16" x14ac:dyDescent="0.3">
      <c r="A15" s="18" t="s">
        <v>4</v>
      </c>
      <c r="B15" s="18" t="s">
        <v>7</v>
      </c>
      <c r="C15" s="18" t="s">
        <v>15</v>
      </c>
      <c r="D15" s="18" t="s">
        <v>2</v>
      </c>
      <c r="E15" s="19">
        <v>3867</v>
      </c>
      <c r="G15" s="21"/>
      <c r="H15" s="23"/>
      <c r="I15" s="23"/>
      <c r="J15" s="23"/>
      <c r="K15" s="23"/>
      <c r="L15" s="23"/>
      <c r="M15" s="23"/>
      <c r="N15" s="23"/>
      <c r="O15" s="23"/>
      <c r="P15" s="23"/>
    </row>
    <row r="16" spans="1:16" x14ac:dyDescent="0.3">
      <c r="A16" s="18" t="s">
        <v>4</v>
      </c>
      <c r="B16" s="18" t="s">
        <v>7</v>
      </c>
      <c r="C16" s="18" t="s">
        <v>15</v>
      </c>
      <c r="D16" s="18" t="s">
        <v>3</v>
      </c>
      <c r="E16" s="19">
        <v>-3629.21</v>
      </c>
      <c r="G16" s="21" t="s">
        <v>21</v>
      </c>
      <c r="H16" s="23">
        <v>118484.18000000001</v>
      </c>
      <c r="I16" s="23">
        <v>156452.25</v>
      </c>
      <c r="J16" s="23">
        <v>-8252.3700000000026</v>
      </c>
      <c r="K16" s="23">
        <v>266684.06</v>
      </c>
      <c r="L16" s="23">
        <v>140114.18</v>
      </c>
      <c r="M16" s="23">
        <v>224486.5</v>
      </c>
      <c r="N16" s="23">
        <v>-3653.4000000000033</v>
      </c>
      <c r="O16" s="23">
        <v>360947.27999999997</v>
      </c>
      <c r="P16" s="23">
        <v>627631.34</v>
      </c>
    </row>
    <row r="17" spans="1:5" x14ac:dyDescent="0.3">
      <c r="A17" s="18" t="s">
        <v>4</v>
      </c>
      <c r="B17" s="18" t="s">
        <v>7</v>
      </c>
      <c r="C17" s="18" t="s">
        <v>0</v>
      </c>
      <c r="D17" s="18" t="s">
        <v>1</v>
      </c>
      <c r="E17" s="19">
        <v>186.59</v>
      </c>
    </row>
    <row r="18" spans="1:5" x14ac:dyDescent="0.3">
      <c r="A18" s="18" t="s">
        <v>4</v>
      </c>
      <c r="B18" s="18" t="s">
        <v>7</v>
      </c>
      <c r="C18" s="18" t="s">
        <v>0</v>
      </c>
      <c r="D18" s="18" t="s">
        <v>2</v>
      </c>
      <c r="E18" s="19">
        <v>4334</v>
      </c>
    </row>
    <row r="19" spans="1:5" x14ac:dyDescent="0.3">
      <c r="A19" s="18" t="s">
        <v>4</v>
      </c>
      <c r="B19" s="18" t="s">
        <v>7</v>
      </c>
      <c r="C19" s="18" t="s">
        <v>0</v>
      </c>
      <c r="D19" s="18" t="s">
        <v>3</v>
      </c>
      <c r="E19" s="19">
        <v>-4147.41</v>
      </c>
    </row>
    <row r="20" spans="1:5" x14ac:dyDescent="0.3">
      <c r="A20" s="18" t="s">
        <v>8</v>
      </c>
      <c r="B20" s="18" t="s">
        <v>9</v>
      </c>
      <c r="C20" s="18" t="s">
        <v>15</v>
      </c>
      <c r="D20" s="18" t="s">
        <v>1</v>
      </c>
      <c r="E20" s="19">
        <v>21977.81</v>
      </c>
    </row>
    <row r="21" spans="1:5" x14ac:dyDescent="0.3">
      <c r="A21" s="18" t="s">
        <v>8</v>
      </c>
      <c r="B21" s="18" t="s">
        <v>9</v>
      </c>
      <c r="C21" s="18" t="s">
        <v>15</v>
      </c>
      <c r="D21" s="18" t="s">
        <v>2</v>
      </c>
      <c r="E21" s="19">
        <v>24296</v>
      </c>
    </row>
    <row r="22" spans="1:5" x14ac:dyDescent="0.3">
      <c r="A22" s="18" t="s">
        <v>8</v>
      </c>
      <c r="B22" s="18" t="s">
        <v>9</v>
      </c>
      <c r="C22" s="18" t="s">
        <v>15</v>
      </c>
      <c r="D22" s="18" t="s">
        <v>3</v>
      </c>
      <c r="E22" s="19">
        <v>2318.19</v>
      </c>
    </row>
    <row r="23" spans="1:5" x14ac:dyDescent="0.3">
      <c r="A23" s="18" t="s">
        <v>8</v>
      </c>
      <c r="B23" s="18" t="s">
        <v>9</v>
      </c>
      <c r="C23" s="18" t="s">
        <v>0</v>
      </c>
      <c r="D23" s="18" t="s">
        <v>1</v>
      </c>
      <c r="E23" s="19">
        <v>23442.63</v>
      </c>
    </row>
    <row r="24" spans="1:5" x14ac:dyDescent="0.3">
      <c r="A24" s="18" t="s">
        <v>8</v>
      </c>
      <c r="B24" s="18" t="s">
        <v>9</v>
      </c>
      <c r="C24" s="18" t="s">
        <v>0</v>
      </c>
      <c r="D24" s="18" t="s">
        <v>2</v>
      </c>
      <c r="E24" s="19">
        <v>40284</v>
      </c>
    </row>
    <row r="25" spans="1:5" x14ac:dyDescent="0.3">
      <c r="A25" s="18" t="s">
        <v>8</v>
      </c>
      <c r="B25" s="18" t="s">
        <v>9</v>
      </c>
      <c r="C25" s="18" t="s">
        <v>0</v>
      </c>
      <c r="D25" s="18" t="s">
        <v>3</v>
      </c>
      <c r="E25" s="19">
        <v>16841.37</v>
      </c>
    </row>
    <row r="26" spans="1:5" x14ac:dyDescent="0.3">
      <c r="A26" s="18" t="s">
        <v>8</v>
      </c>
      <c r="B26" s="18" t="s">
        <v>10</v>
      </c>
      <c r="C26" s="18" t="s">
        <v>15</v>
      </c>
      <c r="D26" s="18" t="s">
        <v>1</v>
      </c>
      <c r="E26" s="19">
        <v>35166.6</v>
      </c>
    </row>
    <row r="27" spans="1:5" x14ac:dyDescent="0.3">
      <c r="A27" s="18" t="s">
        <v>8</v>
      </c>
      <c r="B27" s="18" t="s">
        <v>10</v>
      </c>
      <c r="C27" s="18" t="s">
        <v>15</v>
      </c>
      <c r="D27" s="18" t="s">
        <v>2</v>
      </c>
      <c r="E27" s="19">
        <v>45327.25</v>
      </c>
    </row>
    <row r="28" spans="1:5" x14ac:dyDescent="0.3">
      <c r="A28" s="18" t="s">
        <v>8</v>
      </c>
      <c r="B28" s="18" t="s">
        <v>10</v>
      </c>
      <c r="C28" s="18" t="s">
        <v>15</v>
      </c>
      <c r="D28" s="18" t="s">
        <v>3</v>
      </c>
      <c r="E28" s="19">
        <v>10160.65</v>
      </c>
    </row>
    <row r="29" spans="1:5" x14ac:dyDescent="0.3">
      <c r="A29" s="18" t="s">
        <v>8</v>
      </c>
      <c r="B29" s="18" t="s">
        <v>10</v>
      </c>
      <c r="C29" s="18" t="s">
        <v>0</v>
      </c>
      <c r="D29" s="18" t="s">
        <v>1</v>
      </c>
      <c r="E29" s="19">
        <v>34266.400000000001</v>
      </c>
    </row>
    <row r="30" spans="1:5" x14ac:dyDescent="0.3">
      <c r="A30" s="18" t="s">
        <v>8</v>
      </c>
      <c r="B30" s="18" t="s">
        <v>10</v>
      </c>
      <c r="C30" s="18" t="s">
        <v>0</v>
      </c>
      <c r="D30" s="18" t="s">
        <v>2</v>
      </c>
      <c r="E30" s="19">
        <v>52415.5</v>
      </c>
    </row>
    <row r="31" spans="1:5" x14ac:dyDescent="0.3">
      <c r="A31" s="18" t="s">
        <v>8</v>
      </c>
      <c r="B31" s="18" t="s">
        <v>10</v>
      </c>
      <c r="C31" s="18" t="s">
        <v>0</v>
      </c>
      <c r="D31" s="18" t="s">
        <v>3</v>
      </c>
      <c r="E31" s="19">
        <v>18149.099999999999</v>
      </c>
    </row>
    <row r="32" spans="1:5" x14ac:dyDescent="0.3">
      <c r="A32" s="18" t="s">
        <v>8</v>
      </c>
      <c r="B32" s="18" t="s">
        <v>11</v>
      </c>
      <c r="C32" s="18" t="s">
        <v>15</v>
      </c>
      <c r="D32" s="18" t="s">
        <v>1</v>
      </c>
      <c r="E32" s="19">
        <v>10830.99</v>
      </c>
    </row>
    <row r="33" spans="1:5" x14ac:dyDescent="0.3">
      <c r="A33" s="18" t="s">
        <v>8</v>
      </c>
      <c r="B33" s="18" t="s">
        <v>11</v>
      </c>
      <c r="C33" s="18" t="s">
        <v>15</v>
      </c>
      <c r="D33" s="18" t="s">
        <v>2</v>
      </c>
      <c r="E33" s="19">
        <v>13210</v>
      </c>
    </row>
    <row r="34" spans="1:5" x14ac:dyDescent="0.3">
      <c r="A34" s="18" t="s">
        <v>8</v>
      </c>
      <c r="B34" s="18" t="s">
        <v>11</v>
      </c>
      <c r="C34" s="18" t="s">
        <v>15</v>
      </c>
      <c r="D34" s="18" t="s">
        <v>3</v>
      </c>
      <c r="E34" s="19">
        <v>2379.0100000000002</v>
      </c>
    </row>
    <row r="35" spans="1:5" x14ac:dyDescent="0.3">
      <c r="A35" s="18" t="s">
        <v>8</v>
      </c>
      <c r="B35" s="18" t="s">
        <v>11</v>
      </c>
      <c r="C35" s="18" t="s">
        <v>0</v>
      </c>
      <c r="D35" s="18" t="s">
        <v>1</v>
      </c>
      <c r="E35" s="19">
        <v>9078.01</v>
      </c>
    </row>
    <row r="36" spans="1:5" x14ac:dyDescent="0.3">
      <c r="A36" s="18" t="s">
        <v>8</v>
      </c>
      <c r="B36" s="18" t="s">
        <v>11</v>
      </c>
      <c r="C36" s="18" t="s">
        <v>0</v>
      </c>
      <c r="D36" s="18" t="s">
        <v>2</v>
      </c>
      <c r="E36" s="19">
        <v>14447</v>
      </c>
    </row>
    <row r="37" spans="1:5" x14ac:dyDescent="0.3">
      <c r="A37" s="18" t="s">
        <v>8</v>
      </c>
      <c r="B37" s="18" t="s">
        <v>11</v>
      </c>
      <c r="C37" s="18" t="s">
        <v>0</v>
      </c>
      <c r="D37" s="18" t="s">
        <v>3</v>
      </c>
      <c r="E37" s="19">
        <v>5368.99</v>
      </c>
    </row>
  </sheetData>
  <pageMargins left="0.7" right="0.7" top="0.75" bottom="0.75" header="0.3" footer="0.3"/>
  <pageSetup orientation="portrait"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749992370372631"/>
  </sheetPr>
  <dimension ref="A8:H22"/>
  <sheetViews>
    <sheetView workbookViewId="0"/>
  </sheetViews>
  <sheetFormatPr defaultRowHeight="14.4" x14ac:dyDescent="0.3"/>
  <cols>
    <col min="1" max="1" width="5" customWidth="1"/>
    <col min="2" max="2" width="24.77734375" bestFit="1" customWidth="1"/>
    <col min="3" max="8" width="11.77734375" customWidth="1"/>
  </cols>
  <sheetData>
    <row r="8" spans="1:8" x14ac:dyDescent="0.3">
      <c r="C8" s="3" t="s">
        <v>15</v>
      </c>
      <c r="D8" s="4"/>
      <c r="E8" s="5"/>
      <c r="F8" s="3" t="s">
        <v>0</v>
      </c>
      <c r="G8" s="4"/>
      <c r="H8" s="5"/>
    </row>
    <row r="9" spans="1:8" x14ac:dyDescent="0.3">
      <c r="C9" s="15" t="s">
        <v>1</v>
      </c>
      <c r="D9" s="16" t="s">
        <v>2</v>
      </c>
      <c r="E9" s="17" t="s">
        <v>3</v>
      </c>
      <c r="F9" s="15" t="s">
        <v>1</v>
      </c>
      <c r="G9" s="16" t="s">
        <v>2</v>
      </c>
      <c r="H9" s="17" t="s">
        <v>3</v>
      </c>
    </row>
    <row r="10" spans="1:8" x14ac:dyDescent="0.3">
      <c r="A10" t="s">
        <v>4</v>
      </c>
      <c r="C10" s="6"/>
      <c r="E10" s="11"/>
      <c r="F10" s="6"/>
      <c r="H10" s="11"/>
    </row>
    <row r="11" spans="1:8" x14ac:dyDescent="0.3">
      <c r="B11" t="s">
        <v>5</v>
      </c>
      <c r="C11" s="7">
        <v>15747.28</v>
      </c>
      <c r="D11" s="8">
        <v>25012</v>
      </c>
      <c r="E11" s="12">
        <v>-9264.7199999999993</v>
      </c>
      <c r="F11" s="7">
        <v>22133.53</v>
      </c>
      <c r="G11" s="8">
        <v>41881</v>
      </c>
      <c r="H11" s="12">
        <v>-19747.47</v>
      </c>
    </row>
    <row r="12" spans="1:8" x14ac:dyDescent="0.3">
      <c r="B12" t="s">
        <v>6</v>
      </c>
      <c r="C12" s="7">
        <v>34523.71</v>
      </c>
      <c r="D12" s="8">
        <v>44740</v>
      </c>
      <c r="E12" s="12">
        <v>-10216.290000000001</v>
      </c>
      <c r="F12" s="7">
        <v>51007.02</v>
      </c>
      <c r="G12" s="8">
        <v>71125</v>
      </c>
      <c r="H12" s="12">
        <v>-20117.98</v>
      </c>
    </row>
    <row r="13" spans="1:8" x14ac:dyDescent="0.3">
      <c r="B13" t="s">
        <v>7</v>
      </c>
      <c r="C13" s="7">
        <v>237.79</v>
      </c>
      <c r="D13" s="8">
        <v>3867</v>
      </c>
      <c r="E13" s="12">
        <v>-3629.21</v>
      </c>
      <c r="F13" s="7">
        <v>186.59</v>
      </c>
      <c r="G13" s="8">
        <v>4334</v>
      </c>
      <c r="H13" s="12">
        <v>-4147.41</v>
      </c>
    </row>
    <row r="14" spans="1:8" x14ac:dyDescent="0.3">
      <c r="A14" t="s">
        <v>12</v>
      </c>
      <c r="C14" s="9">
        <f t="shared" ref="C14:H14" si="0">SUM(C11:C13)</f>
        <v>50508.78</v>
      </c>
      <c r="D14" s="1">
        <f t="shared" si="0"/>
        <v>73619</v>
      </c>
      <c r="E14" s="13">
        <f t="shared" si="0"/>
        <v>-23110.22</v>
      </c>
      <c r="F14" s="9">
        <f t="shared" si="0"/>
        <v>73327.139999999985</v>
      </c>
      <c r="G14" s="1">
        <f t="shared" si="0"/>
        <v>117340</v>
      </c>
      <c r="H14" s="13">
        <f t="shared" si="0"/>
        <v>-44012.86</v>
      </c>
    </row>
    <row r="15" spans="1:8" x14ac:dyDescent="0.3">
      <c r="C15" s="6"/>
      <c r="E15" s="11"/>
      <c r="F15" s="6"/>
      <c r="H15" s="11"/>
    </row>
    <row r="16" spans="1:8" x14ac:dyDescent="0.3">
      <c r="A16" t="s">
        <v>8</v>
      </c>
      <c r="C16" s="6"/>
      <c r="E16" s="11"/>
      <c r="F16" s="6"/>
      <c r="H16" s="11"/>
    </row>
    <row r="17" spans="1:8" x14ac:dyDescent="0.3">
      <c r="B17" t="s">
        <v>9</v>
      </c>
      <c r="C17" s="7">
        <v>21977.81</v>
      </c>
      <c r="D17" s="8">
        <v>24296</v>
      </c>
      <c r="E17" s="12">
        <v>2318.19</v>
      </c>
      <c r="F17" s="7">
        <v>23442.63</v>
      </c>
      <c r="G17" s="8">
        <v>40284</v>
      </c>
      <c r="H17" s="12">
        <v>16841.37</v>
      </c>
    </row>
    <row r="18" spans="1:8" x14ac:dyDescent="0.3">
      <c r="B18" t="s">
        <v>10</v>
      </c>
      <c r="C18" s="7">
        <v>35166.6</v>
      </c>
      <c r="D18" s="8">
        <v>45327.25</v>
      </c>
      <c r="E18" s="12">
        <v>10160.65</v>
      </c>
      <c r="F18" s="7">
        <v>34266.400000000001</v>
      </c>
      <c r="G18" s="8">
        <v>52415.5</v>
      </c>
      <c r="H18" s="12">
        <v>18149.099999999999</v>
      </c>
    </row>
    <row r="19" spans="1:8" x14ac:dyDescent="0.3">
      <c r="B19" t="s">
        <v>11</v>
      </c>
      <c r="C19" s="7">
        <v>10830.99</v>
      </c>
      <c r="D19" s="8">
        <v>13210</v>
      </c>
      <c r="E19" s="12">
        <v>2379.0100000000002</v>
      </c>
      <c r="F19" s="7">
        <v>9078.01</v>
      </c>
      <c r="G19" s="8">
        <v>14447</v>
      </c>
      <c r="H19" s="12">
        <v>5368.99</v>
      </c>
    </row>
    <row r="20" spans="1:8" x14ac:dyDescent="0.3">
      <c r="A20" t="s">
        <v>13</v>
      </c>
      <c r="C20" s="9">
        <v>67975.399999999994</v>
      </c>
      <c r="D20" s="1">
        <v>82833.25</v>
      </c>
      <c r="E20" s="13">
        <v>14857.85</v>
      </c>
      <c r="F20" s="9">
        <v>66787.039999999994</v>
      </c>
      <c r="G20" s="1">
        <v>107146.5</v>
      </c>
      <c r="H20" s="13">
        <v>40359.46</v>
      </c>
    </row>
    <row r="21" spans="1:8" ht="15" thickBot="1" x14ac:dyDescent="0.35">
      <c r="A21" t="s">
        <v>14</v>
      </c>
      <c r="C21" s="10">
        <v>-17466.62</v>
      </c>
      <c r="D21" s="2">
        <v>-9214.25</v>
      </c>
      <c r="E21" s="14">
        <v>-8252.3700000000008</v>
      </c>
      <c r="F21" s="10">
        <v>6540.1</v>
      </c>
      <c r="G21" s="2">
        <v>10193.5</v>
      </c>
      <c r="H21" s="14">
        <v>-3653.4</v>
      </c>
    </row>
    <row r="22" spans="1:8" ht="15" thickTop="1" x14ac:dyDescent="0.3"/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A F A A B Q S w M E F A A C A A g A O U v y V G p 7 9 T q j A A A A 9 g A A A B I A H A B D b 2 5 m a W c v U G F j a 2 F n Z S 5 4 b W w g o h g A K K A U A A A A A A A A A A A A A A A A A A A A A A A A A A A A h Y + x D o I w F E V / h X S n L X X Q k E c Z X C U x I R r X B i o 0 w s P Q Y v k 3 B z / J X x C j q J v j P f c M 9 9 6 v N 0 j H t g k u u r e m w 4 R E l J N A Y 9 G V B q u E D O 4 Y r k g q Y a u K k 6 p 0 M M l o 4 9 G W C a m d O 8 e M e e + p X 9 C u r 5 j g P G K H b J M X t W 4 V + c j m v x w a t E 5 h o Y m E / W u M F D T i S y r 4 t A n Y D C E z + B X E 1 D 3 b H w j r o X F D r 6 X G c J c D m y O w 9 w f 5 A F B L A w Q U A A I A C A A 5 S / J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O U v y V C x k M G l b A g A A F w c A A B M A H A B G b 3 J t d W x h c y 9 T Z W N 0 a W 9 u M S 5 t I K I Y A C i g F A A A A A A A A A A A A A A A A A A A A A A A A A A A A I 1 V T W / b M A y 9 B 8 h / E L Q d b M A I 4 F y 7 D E j d D b u k 2 + q s O w T B I D t c Y 1 S W A l l u G 6 T 5 7 6 U s J 1 b 8 s a 6 X G n z k e 0 8 U q R S Q 6 k w K E t v / 4 d V 4 N B 4 V W 6 Z g Q 2 L N N O Q g N J k R D n o 8 I v g X y 1 K l g J E v L y n w S V Q q h R m / p X p M p H z 0 / M P q l u U w o + d i u j 6 u I i k 0 f q 4 D y / G B f s 0 4 R 4 U b + S w o c i 1 Z w m F i g i b i W Y 3 g Q C P J y 1 y E 9 O i f K 5 e K i W I n C 6 y u q p r y M + J d 8 v t 9 q m G P b A 9 5 v 4 c F q A d M s U j R M E U y T z I B d d x r C T p c A a k / p / Q Y 1 F X q V L 6 E F 3 2 9 v w G e 5 Z k G 5 d F X z P 9 Z S g 2 x 3 q P K r R T g B 7 U J O t y Z s L 8 1 L f N N / Q 8 l c x T Z k G / A N q C c c 9 V I H e / p k z n R q s 6 a c x 6 n j D N V z L Q q Y d 0 I R F s m j P R y v 2 t f 2 1 + p c u v I g E a i 4 y Y 4 H K p O a E w g G n t 0 D A h G / o S d 2 H y n M v 4 6 T 3 X J + A k U Z Z 6 A c u D r c v M A e h C + Z y p j A g f d + + j 3 J C 3 Y f l j A g I P 0 B v w H u T N l d y B w k 3 r G z A L N l F 3 0 9 d Q m G n F W F N R p E p 2 n q S x x I V 0 R n F C c M S y + k 8 + O R A w c H w Q T 8 7 p G A g I s 3 R J v V R O u y a f P 6 J 9 z v + H 9 J X b Z U 3 V / 3 / U W V P c Q d U K F X i y M Y 8 d 4 t 8 d w 3 Z t v r V W W l B o M c M 9 4 C c 4 c x z u e 6 V q Q J H t y 3 i T n e C b F Z n j D X l t C V R H S 2 O r 3 t j Q q n v x q n E 4 M k / C C c D J 1 X x T 3 C t t 7 2 9 2 N 4 R O a 2 7 9 U b K 2 G I + 9 i w 2 M X / t / c h T 3 S d I H P / p b 2 C O M j x I p S g c X s B Z r m 5 J 3 5 d D W m 7 z a m 4 7 0 y Z V k D Y n + r 0 v 3 E p K P I e J S J f p 2 r N 1 B L A Q I t A B Q A A g A I A D l L 8 l R q e / U 6 o w A A A P Y A A A A S A A A A A A A A A A A A A A A A A A A A A A B D b 2 5 m a W c v U G F j a 2 F n Z S 5 4 b W x Q S w E C L Q A U A A I A C A A 5 S / J U D 8 r p q 6 Q A A A D p A A A A E w A A A A A A A A A A A A A A A A D v A A A A W 0 N v b n R l b n R f V H l w Z X N d L n h t b F B L A Q I t A B Q A A g A I A D l L 8 l Q s Z D B p W w I A A B c H A A A T A A A A A A A A A A A A A A A A A O A B A A B G b 3 J t d W x h c y 9 T Z W N 0 a W 9 u M S 5 t U E s F B g A A A A A D A A M A w g A A A I g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Y R A A A A A A A A d B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G F 0 Z W 1 l b n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U Y X J n Z X Q i I F Z h b H V l P S J z U 3 R h d G V t Z W 5 0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c t M T h U M T M 6 M j U 6 N T E u O T E y M j U w N V o i I C 8 + P E V u d H J 5 I F R 5 c G U 9 I k Z p b G x D b 2 x 1 b W 5 U e X B l c y I g V m F s d W U 9 I n N C Z 1 l H Q m h F P S I g L z 4 8 R W 5 0 c n k g V H l w Z T 0 i R m l s b E N v b H V t b k 5 h b W V z I i B W Y W x 1 Z T 0 i c 1 s m c X V v d D t D b G F z c y Z x d W 9 0 O y w m c X V v d D t B Y 2 N v d W 5 0 J n F 1 b 3 Q 7 L C Z x d W 9 0 O 0 1 v b n R o J n F 1 b 3 Q 7 L C Z x d W 9 0 O 0 1 l Y X N 1 c m U m c X V v d D s s J n F 1 b 3 Q 7 Q W 1 v d W 5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3 R h d G V t Z W 5 0 L 0 F 1 d G 9 S Z W 1 v d m V k Q 2 9 s d W 1 u c z E u e 0 N s Y X N z L D B 9 J n F 1 b 3 Q 7 L C Z x d W 9 0 O 1 N l Y 3 R p b 2 4 x L 1 N 0 Y X R l b W V u d C 9 B d X R v U m V t b 3 Z l Z E N v b H V t b n M x L n t B Y 2 N v d W 5 0 L D F 9 J n F 1 b 3 Q 7 L C Z x d W 9 0 O 1 N l Y 3 R p b 2 4 x L 1 N 0 Y X R l b W V u d C 9 B d X R v U m V t b 3 Z l Z E N v b H V t b n M x L n t N b 2 5 0 a C w y f S Z x d W 9 0 O y w m c X V v d D t T Z W N 0 a W 9 u M S 9 T d G F 0 Z W 1 l b n Q v Q X V 0 b 1 J l b W 9 2 Z W R D b 2 x 1 b W 5 z M S 5 7 T W V h c 3 V y Z S w z f S Z x d W 9 0 O y w m c X V v d D t T Z W N 0 a W 9 u M S 9 T d G F 0 Z W 1 l b n Q v Q X V 0 b 1 J l b W 9 2 Z W R D b 2 x 1 b W 5 z M S 5 7 Q W 1 v d W 5 0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1 N 0 Y X R l b W V u d C 9 B d X R v U m V t b 3 Z l Z E N v b H V t b n M x L n t D b G F z c y w w f S Z x d W 9 0 O y w m c X V v d D t T Z W N 0 a W 9 u M S 9 T d G F 0 Z W 1 l b n Q v Q X V 0 b 1 J l b W 9 2 Z W R D b 2 x 1 b W 5 z M S 5 7 Q W N j b 3 V u d C w x f S Z x d W 9 0 O y w m c X V v d D t T Z W N 0 a W 9 u M S 9 T d G F 0 Z W 1 l b n Q v Q X V 0 b 1 J l b W 9 2 Z W R D b 2 x 1 b W 5 z M S 5 7 T W 9 u d G g s M n 0 m c X V v d D s s J n F 1 b 3 Q 7 U 2 V j d G l v b j E v U 3 R h d G V t Z W 5 0 L 0 F 1 d G 9 S Z W 1 v d m V k Q 2 9 s d W 1 u c z E u e 0 1 l Y X N 1 c m U s M 3 0 m c X V v d D s s J n F 1 b 3 Q 7 U 2 V j d G l v b j E v U 3 R h d G V t Z W 5 0 L 0 F 1 d G 9 S Z W 1 v d m V k Q 2 9 s d W 1 u c z E u e 0 F t b 3 V u d C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3 R h d G V t Z W 5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0 Y X R l b W V u d C 9 G a W x s Z W Q l M j B E b 3 d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R h d G V t Z W 5 0 L 1 R y Y W 5 z c G 9 z Z W Q l M j B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0 Y X R l b W V u d C 9 G a W x s Z W Q l M j B E b 3 d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0 Y X R l b W V u d C 9 N Z X J n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R h d G V t Z W 5 0 L 1 R y Y W 5 z c G 9 z Z W Q l M j B U Y W J s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G F 0 Z W 1 l b n Q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R h d G V t Z W 5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R h d G V t Z W 5 0 L 1 J l b m F t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R h d G V t Z W 5 0 L 0 Z p b H R l c m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0 Y X R l b W V u d C 9 V b n B p d m 9 0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G F 0 Z W 1 l b n Q v U 3 B s a X Q l M j B D b 2 x 1 b W 4 l M j B i e S U y M E R l b G l t a X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0 Y X R l b W V u d C 9 D a G F u Z 2 V k J T I w V H l w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G F 0 Z W 1 l b n Q v U m V u Y W 1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R h d G V t Z W 5 0 L 0 N o Y W 5 n Z W Q l M j B U e X B l M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+ O G 8 m 8 L q I T Y / a Y t U k K 0 7 z A A A A A A I A A A A A A A N m A A D A A A A A E A A A A E z R 9 / 3 H r W 4 Y v b q 0 8 Z K R 2 a I A A A A A B I A A A K A A A A A Q A A A A G 2 D 7 Y l E a Y N s B X f n 4 5 6 L 2 V V A A A A D r G 9 d u 2 l O n f e S G M 0 j u B G K M F D R Y U e U z k w t 0 i o k 3 5 E U p R H J O f 1 X D x z Y x m m a M X W I B m b w w a g a F Q g 4 S O l r h F L x P P r 6 b w k a Y Z u b E f a V L O e y P k u q b S R Q A A A A A + K Z I w c f J C S o p S T / C n a E g E L 2 s h g = = < / D a t a M a s h u p > 
</file>

<file path=customXml/itemProps1.xml><?xml version="1.0" encoding="utf-8"?>
<ds:datastoreItem xmlns:ds="http://schemas.openxmlformats.org/officeDocument/2006/customXml" ds:itemID="{7857D256-0853-48CE-BAB8-04195D28BCB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Statement</vt:lpstr>
      <vt:lpstr>Pivoted</vt:lpstr>
      <vt:lpstr>Statement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2014-02-14T06:20:30Z</dcterms:created>
  <dcterms:modified xsi:type="dcterms:W3CDTF">2022-07-18T13:30:04Z</dcterms:modified>
</cp:coreProperties>
</file>